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41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'Tabelle1'!$A$1:$L$64</definedName>
    <definedName name="Z_98F52C69_9383_4A4C_AFE5_BCA9CF460C47_.wvu.PrintArea" localSheetId="0" hidden="1">'Tabelle1'!$A$1:$F$64</definedName>
  </definedNames>
  <calcPr fullCalcOnLoad="1"/>
</workbook>
</file>

<file path=xl/sharedStrings.xml><?xml version="1.0" encoding="utf-8"?>
<sst xmlns="http://schemas.openxmlformats.org/spreadsheetml/2006/main" count="135" uniqueCount="107">
  <si>
    <t>Abteilung:</t>
  </si>
  <si>
    <t>Name, Vorname des Bestellers</t>
  </si>
  <si>
    <t>Telefonnummer des Bestellers:</t>
  </si>
  <si>
    <t>Datum der Veranstaltung:</t>
  </si>
  <si>
    <t>Uhrzeit der Anlieferung:</t>
  </si>
  <si>
    <t>Anzahl der Personen:</t>
  </si>
  <si>
    <t>Bestellung:</t>
  </si>
  <si>
    <t>Bitte beachten Sie:</t>
  </si>
  <si>
    <t>Artikel</t>
  </si>
  <si>
    <t>Zurück</t>
  </si>
  <si>
    <t>Verbraucht</t>
  </si>
  <si>
    <t>Einzelpreis</t>
  </si>
  <si>
    <t>Gesamt</t>
  </si>
  <si>
    <t>Dussmann Service Deutschland GmbH</t>
  </si>
  <si>
    <t>Tel.:   089 - 234 20 802</t>
  </si>
  <si>
    <t>E-Mail: campeon.casino@infineon.com</t>
  </si>
  <si>
    <t>85579 Neubiberg</t>
  </si>
  <si>
    <t>Menge</t>
  </si>
  <si>
    <t xml:space="preserve">Bitte richten Sie Ihre Bestellung an:  </t>
  </si>
  <si>
    <t>Sie erreichen uns unter:</t>
  </si>
  <si>
    <t>Standort des Bestellers (z.B. MUC, RGB, etc.):</t>
  </si>
  <si>
    <t>Gas-Grill,Gasflasche, inkl. Grillutensilien und Reinigung</t>
  </si>
  <si>
    <t>Kühlschrank</t>
  </si>
  <si>
    <t>Lieferpauschale und Abholung pro Bestellung</t>
  </si>
  <si>
    <t>Getränke:</t>
  </si>
  <si>
    <t>Personal:</t>
  </si>
  <si>
    <t>Equipment:</t>
  </si>
  <si>
    <t>Bestellschein  "Grillen am Campeon"</t>
  </si>
  <si>
    <t>Thüringer Bratwurst 100g</t>
  </si>
  <si>
    <t>Grillgut:</t>
  </si>
  <si>
    <t>Putenbratwurst 100g</t>
  </si>
  <si>
    <t>Putensteak 120g</t>
  </si>
  <si>
    <t>Fachpersonal (Koch/Köchin/Service) pro Stunde</t>
  </si>
  <si>
    <t>Beilagen:</t>
  </si>
  <si>
    <t>Maiskolben Stk.</t>
  </si>
  <si>
    <t xml:space="preserve">Ofenfrische Breze </t>
  </si>
  <si>
    <t>Baguette, geschnitten</t>
  </si>
  <si>
    <t>Gebäck:</t>
  </si>
  <si>
    <t>Dessert</t>
  </si>
  <si>
    <t xml:space="preserve">Frischer Obstsalat </t>
  </si>
  <si>
    <t>Coca Cola Softs (0,2l)</t>
  </si>
  <si>
    <t>Fruchtsäfte, verschiedene Sorten (0,2l)</t>
  </si>
  <si>
    <t>Fruchtsäfte, verschiedene Sorten (1,0l)</t>
  </si>
  <si>
    <t>Beck's</t>
  </si>
  <si>
    <t>Beck's Lemon</t>
  </si>
  <si>
    <t>Beck's alkoholfrei</t>
  </si>
  <si>
    <t xml:space="preserve">Sekt Schloss Rheinach, trocken  </t>
  </si>
  <si>
    <t>Aufbau des Grills und Anschluss</t>
  </si>
  <si>
    <t>Radler (0,5l)</t>
  </si>
  <si>
    <t>Montepulciano d`Abruzzo, Italien, trocken</t>
  </si>
  <si>
    <t>Merlot L'Esprit de Mistral IGP, Frankreich, trocken</t>
  </si>
  <si>
    <t xml:space="preserve">Pinot Grigio IGP, Italien, trocken  </t>
  </si>
  <si>
    <t>Chardonnay Vanel Vin de pays, Frankreich, trocken</t>
  </si>
  <si>
    <t>Bratwurst, rot ca. 120g</t>
  </si>
  <si>
    <t>Bartwurst, weiß ca. 120g</t>
  </si>
  <si>
    <t xml:space="preserve">Mini Semmeln, verschiedene </t>
  </si>
  <si>
    <t>Vegetarisch:</t>
  </si>
  <si>
    <t>Grillgemüse, Port./120g</t>
  </si>
  <si>
    <t>Salate:</t>
  </si>
  <si>
    <t>Dips/Grillbutter:</t>
  </si>
  <si>
    <t>BBQ Dip Port./100g</t>
  </si>
  <si>
    <t>Sauerrahm Dip Port./100g</t>
  </si>
  <si>
    <t>Salsa Dip Port./100g</t>
  </si>
  <si>
    <t>Kräuterbutter 25g</t>
  </si>
  <si>
    <t>Tomatenbutter 25g</t>
  </si>
  <si>
    <t>Pariser Butter 25g</t>
  </si>
  <si>
    <t>Süßes Gebäck</t>
  </si>
  <si>
    <t>Mini Plunderteilchen</t>
  </si>
  <si>
    <t>Muffin</t>
  </si>
  <si>
    <t>Am Campeon 1 - 15</t>
  </si>
  <si>
    <t>Die Preise verstehen sich zzgl. 7% bzw. 19% Mehrwertsteuer</t>
  </si>
  <si>
    <t>Veranstaltungsende (=Abholzeit)</t>
  </si>
  <si>
    <t>Schweinenacken, ca. 170g</t>
  </si>
  <si>
    <t>Rinderlendensteak 150g</t>
  </si>
  <si>
    <t>Vom Geflügel:</t>
  </si>
  <si>
    <t>gebratene Champignons , Port/100g</t>
  </si>
  <si>
    <t>Wurstsalat  Port./150g</t>
  </si>
  <si>
    <t>Kuchenteilchen</t>
  </si>
  <si>
    <t>Dessert im Glas</t>
  </si>
  <si>
    <t>Bestellung 1 Woche Vorlauf !</t>
  </si>
  <si>
    <t>BIO Apfelschorle Adleholzener (0,2l)</t>
  </si>
  <si>
    <t>Rindfleischspieß mit Paprika &amp; Zwiebel 140g</t>
  </si>
  <si>
    <t>Knoblauchbutter 25g</t>
  </si>
  <si>
    <t>gebratene Paprika, Port 100g</t>
  </si>
  <si>
    <t>Kartoffeldrillinge 100g</t>
  </si>
  <si>
    <t>Helles</t>
  </si>
  <si>
    <t>Weißbier</t>
  </si>
  <si>
    <t>Weißbier Alkoholfrei</t>
  </si>
  <si>
    <t>Ensinger Bio Wasser Sprudel (0,75)</t>
  </si>
  <si>
    <t>Ensinger Bio Wasser Still (0,75)</t>
  </si>
  <si>
    <t>Kartoffelsalat  Port./100g (Vegan)</t>
  </si>
  <si>
    <t>Nudelsalat Port./100g (Vegan)</t>
  </si>
  <si>
    <t>Gurkensalat Port./100g (Vegan)</t>
  </si>
  <si>
    <t>Tomatensalat Port./100g (Vegan)</t>
  </si>
  <si>
    <t>Brokkolisalat Port / 80g (Vegan)</t>
  </si>
  <si>
    <t>Helles Alkoholfrei</t>
  </si>
  <si>
    <t>Standort des Bestellers (z.B. MUC,, etc.):</t>
  </si>
  <si>
    <t>Ort:</t>
  </si>
  <si>
    <t>Kostenstelle / Zahlungsart:</t>
  </si>
  <si>
    <t>Hausgemachtes "Zupfbrot" 2 Kg</t>
  </si>
  <si>
    <t>Fetakäse 100g</t>
  </si>
  <si>
    <t>Die Preise verstehen sich zzgl. 19% Mehrwertsteuer</t>
  </si>
  <si>
    <t>Zwischensumme NETTO</t>
  </si>
  <si>
    <t>Gesamt Brutto</t>
  </si>
  <si>
    <t>Bier:</t>
  </si>
  <si>
    <t>Wein/Sekt</t>
  </si>
  <si>
    <t>Ausschließlich Gebäude 2 / Grillplatz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</si>
</sst>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[$-F800]dddd\,\ mmmm\ dd\,\ yyyy"/>
    <numFmt numFmtId="168" formatCode="#,##0.00\ _€"/>
    <numFmt numFmtId="169" formatCode="dd/mm/yy;@"/>
    <numFmt numFmtId="170" formatCode="h:mm;@"/>
    <numFmt numFmtId="171" formatCode="#,##0.00\ \€;\-#,##0.00\ \€"/>
    <numFmt numFmtId="172" formatCode="#,##0.00\ &quot;DM&quot;"/>
    <numFmt numFmtId="173" formatCode="_-* #,##0.00_ \€_-;\-* #,##0.00_ \€_-;_-* &quot;-&quot;??_ \€_-;_-@_-"/>
    <numFmt numFmtId="174" formatCode="[$-407]d/\ mmmm\ yyyy;@"/>
    <numFmt numFmtId="175" formatCode="\ d/\ mmmm\ yyyy\,\ dddd"/>
    <numFmt numFmtId="176" formatCode="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#,##0.00\ &quot;€&quot;"/>
    <numFmt numFmtId="182" formatCode="hh:mm:ss"/>
    <numFmt numFmtId="183" formatCode="[$-F400]h:mm:ss\ AM/PM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1"/>
      <color indexed="1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i/>
      <u val="single"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10"/>
      <name val="Arial"/>
      <family val="2"/>
    </font>
    <font>
      <b/>
      <i/>
      <u val="single"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rgb="FFFF0000"/>
      <name val="Arial"/>
      <family val="2"/>
    </font>
    <font>
      <b/>
      <i/>
      <u val="single"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8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/>
      <protection/>
    </xf>
    <xf numFmtId="0" fontId="1" fillId="33" borderId="19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33" borderId="18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73" fontId="6" fillId="0" borderId="10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49" fontId="5" fillId="13" borderId="10" xfId="0" applyNumberFormat="1" applyFont="1" applyFill="1" applyBorder="1" applyAlignment="1" applyProtection="1">
      <alignment horizontal="center"/>
      <protection locked="0"/>
    </xf>
    <xf numFmtId="0" fontId="5" fillId="1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center" vertical="center"/>
      <protection/>
    </xf>
    <xf numFmtId="181" fontId="5" fillId="0" borderId="10" xfId="57" applyNumberFormat="1" applyFont="1" applyFill="1" applyBorder="1" applyAlignment="1" applyProtection="1">
      <alignment horizontal="center" vertical="center"/>
      <protection/>
    </xf>
    <xf numFmtId="181" fontId="10" fillId="0" borderId="10" xfId="57" applyNumberFormat="1" applyFont="1" applyFill="1" applyBorder="1" applyAlignment="1" applyProtection="1">
      <alignment horizontal="center" vertical="center"/>
      <protection/>
    </xf>
    <xf numFmtId="7" fontId="5" fillId="0" borderId="10" xfId="0" applyNumberFormat="1" applyFont="1" applyBorder="1" applyAlignment="1" applyProtection="1">
      <alignment horizontal="center" vertical="center"/>
      <protection/>
    </xf>
    <xf numFmtId="7" fontId="5" fillId="0" borderId="10" xfId="57" applyNumberFormat="1" applyFont="1" applyFill="1" applyBorder="1" applyAlignment="1" applyProtection="1">
      <alignment horizontal="center" vertical="center"/>
      <protection/>
    </xf>
    <xf numFmtId="7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8" borderId="10" xfId="0" applyFont="1" applyFill="1" applyBorder="1" applyAlignment="1" applyProtection="1">
      <alignment/>
      <protection/>
    </xf>
    <xf numFmtId="172" fontId="6" fillId="8" borderId="10" xfId="0" applyNumberFormat="1" applyFont="1" applyFill="1" applyBorder="1" applyAlignment="1" applyProtection="1">
      <alignment horizontal="center" wrapText="1"/>
      <protection/>
    </xf>
    <xf numFmtId="173" fontId="6" fillId="8" borderId="10" xfId="0" applyNumberFormat="1" applyFont="1" applyFill="1" applyBorder="1" applyAlignment="1" applyProtection="1">
      <alignment horizontal="center"/>
      <protection/>
    </xf>
    <xf numFmtId="172" fontId="6" fillId="8" borderId="11" xfId="0" applyNumberFormat="1" applyFont="1" applyFill="1" applyBorder="1" applyAlignment="1" applyProtection="1">
      <alignment horizontal="center"/>
      <protection/>
    </xf>
    <xf numFmtId="172" fontId="6" fillId="8" borderId="12" xfId="0" applyNumberFormat="1" applyFont="1" applyFill="1" applyBorder="1" applyAlignment="1" applyProtection="1">
      <alignment horizontal="center"/>
      <protection/>
    </xf>
    <xf numFmtId="0" fontId="48" fillId="0" borderId="1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 horizontal="center"/>
      <protection/>
    </xf>
    <xf numFmtId="0" fontId="5" fillId="8" borderId="10" xfId="0" applyFont="1" applyFill="1" applyBorder="1" applyAlignment="1" applyProtection="1">
      <alignment horizontal="center"/>
      <protection/>
    </xf>
    <xf numFmtId="0" fontId="5" fillId="8" borderId="10" xfId="0" applyFont="1" applyFill="1" applyBorder="1" applyAlignment="1" applyProtection="1">
      <alignment horizontal="center" wrapText="1"/>
      <protection/>
    </xf>
    <xf numFmtId="173" fontId="6" fillId="0" borderId="17" xfId="0" applyNumberFormat="1" applyFont="1" applyBorder="1" applyAlignment="1" applyProtection="1">
      <alignment horizontal="center"/>
      <protection/>
    </xf>
    <xf numFmtId="173" fontId="6" fillId="0" borderId="18" xfId="0" applyNumberFormat="1" applyFont="1" applyBorder="1" applyAlignment="1" applyProtection="1">
      <alignment horizontal="center"/>
      <protection/>
    </xf>
    <xf numFmtId="173" fontId="6" fillId="0" borderId="19" xfId="0" applyNumberFormat="1" applyFont="1" applyBorder="1" applyAlignment="1" applyProtection="1">
      <alignment horizontal="center"/>
      <protection/>
    </xf>
    <xf numFmtId="173" fontId="6" fillId="0" borderId="15" xfId="0" applyNumberFormat="1" applyFont="1" applyBorder="1" applyAlignment="1" applyProtection="1">
      <alignment horizontal="center"/>
      <protection/>
    </xf>
    <xf numFmtId="173" fontId="6" fillId="0" borderId="16" xfId="0" applyNumberFormat="1" applyFont="1" applyBorder="1" applyAlignment="1" applyProtection="1">
      <alignment horizontal="center"/>
      <protection/>
    </xf>
    <xf numFmtId="173" fontId="6" fillId="0" borderId="20" xfId="0" applyNumberFormat="1" applyFont="1" applyBorder="1" applyAlignment="1" applyProtection="1">
      <alignment horizontal="center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173" fontId="6" fillId="0" borderId="11" xfId="0" applyNumberFormat="1" applyFont="1" applyBorder="1" applyAlignment="1" applyProtection="1">
      <alignment horizontal="center"/>
      <protection/>
    </xf>
    <xf numFmtId="173" fontId="6" fillId="0" borderId="21" xfId="0" applyNumberFormat="1" applyFont="1" applyBorder="1" applyAlignment="1" applyProtection="1">
      <alignment horizontal="center"/>
      <protection/>
    </xf>
    <xf numFmtId="173" fontId="6" fillId="0" borderId="12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/>
      <protection/>
    </xf>
    <xf numFmtId="0" fontId="11" fillId="3" borderId="11" xfId="0" applyFont="1" applyFill="1" applyBorder="1" applyAlignment="1" applyProtection="1">
      <alignment horizontal="center"/>
      <protection/>
    </xf>
    <xf numFmtId="0" fontId="11" fillId="3" borderId="21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1" xfId="0" applyFont="1" applyFill="1" applyBorder="1" applyAlignment="1" applyProtection="1">
      <alignment horizontal="center" vertical="center"/>
      <protection/>
    </xf>
    <xf numFmtId="0" fontId="11" fillId="3" borderId="21" xfId="0" applyFont="1" applyFill="1" applyBorder="1" applyAlignment="1" applyProtection="1">
      <alignment horizontal="center" vertical="center"/>
      <protection/>
    </xf>
    <xf numFmtId="0" fontId="11" fillId="3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49" fillId="3" borderId="11" xfId="0" applyFont="1" applyFill="1" applyBorder="1" applyAlignment="1" applyProtection="1">
      <alignment horizontal="center"/>
      <protection/>
    </xf>
    <xf numFmtId="0" fontId="49" fillId="3" borderId="21" xfId="0" applyFont="1" applyFill="1" applyBorder="1" applyAlignment="1" applyProtection="1">
      <alignment horizontal="center"/>
      <protection/>
    </xf>
    <xf numFmtId="0" fontId="49" fillId="3" borderId="12" xfId="0" applyFont="1" applyFill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10" borderId="0" xfId="0" applyFont="1" applyFill="1" applyAlignment="1" applyProtection="1">
      <alignment/>
      <protection/>
    </xf>
    <xf numFmtId="0" fontId="5" fillId="10" borderId="0" xfId="0" applyFont="1" applyFill="1" applyAlignment="1" applyProtection="1">
      <alignment horizontal="center"/>
      <protection/>
    </xf>
    <xf numFmtId="0" fontId="6" fillId="10" borderId="21" xfId="0" applyFont="1" applyFill="1" applyBorder="1" applyAlignment="1" applyProtection="1">
      <alignment horizontal="center"/>
      <protection/>
    </xf>
    <xf numFmtId="7" fontId="5" fillId="10" borderId="10" xfId="0" applyNumberFormat="1" applyFont="1" applyFill="1" applyBorder="1" applyAlignment="1" applyProtection="1">
      <alignment/>
      <protection/>
    </xf>
    <xf numFmtId="0" fontId="5" fillId="13" borderId="10" xfId="0" applyFont="1" applyFill="1" applyBorder="1" applyAlignment="1" applyProtection="1">
      <alignment/>
      <protection locked="0"/>
    </xf>
    <xf numFmtId="0" fontId="4" fillId="13" borderId="11" xfId="0" applyFont="1" applyFill="1" applyBorder="1" applyAlignment="1" applyProtection="1">
      <alignment horizontal="center" vertical="center"/>
      <protection locked="0"/>
    </xf>
    <xf numFmtId="0" fontId="4" fillId="13" borderId="21" xfId="0" applyFont="1" applyFill="1" applyBorder="1" applyAlignment="1" applyProtection="1">
      <alignment horizontal="center" vertical="center"/>
      <protection locked="0"/>
    </xf>
    <xf numFmtId="0" fontId="4" fillId="13" borderId="12" xfId="0" applyFont="1" applyFill="1" applyBorder="1" applyAlignment="1" applyProtection="1">
      <alignment horizontal="center" vertical="center"/>
      <protection locked="0"/>
    </xf>
    <xf numFmtId="169" fontId="4" fillId="13" borderId="11" xfId="57" applyNumberFormat="1" applyFont="1" applyFill="1" applyBorder="1" applyAlignment="1" applyProtection="1">
      <alignment horizontal="center" vertical="center"/>
      <protection locked="0"/>
    </xf>
    <xf numFmtId="169" fontId="4" fillId="13" borderId="21" xfId="57" applyNumberFormat="1" applyFont="1" applyFill="1" applyBorder="1" applyAlignment="1" applyProtection="1">
      <alignment horizontal="center" vertical="center"/>
      <protection locked="0"/>
    </xf>
    <xf numFmtId="169" fontId="4" fillId="13" borderId="12" xfId="57" applyNumberFormat="1" applyFont="1" applyFill="1" applyBorder="1" applyAlignment="1" applyProtection="1">
      <alignment horizontal="center" vertical="center"/>
      <protection locked="0"/>
    </xf>
    <xf numFmtId="1" fontId="4" fillId="13" borderId="11" xfId="0" applyNumberFormat="1" applyFont="1" applyFill="1" applyBorder="1" applyAlignment="1" applyProtection="1">
      <alignment horizontal="center" vertical="center"/>
      <protection locked="0"/>
    </xf>
    <xf numFmtId="1" fontId="4" fillId="13" borderId="21" xfId="0" applyNumberFormat="1" applyFont="1" applyFill="1" applyBorder="1" applyAlignment="1" applyProtection="1">
      <alignment horizontal="center" vertical="center"/>
      <protection locked="0"/>
    </xf>
    <xf numFmtId="1" fontId="4" fillId="13" borderId="12" xfId="0" applyNumberFormat="1" applyFont="1" applyFill="1" applyBorder="1" applyAlignment="1" applyProtection="1">
      <alignment horizontal="center" vertical="center"/>
      <protection locked="0"/>
    </xf>
    <xf numFmtId="175" fontId="4" fillId="13" borderId="11" xfId="0" applyNumberFormat="1" applyFont="1" applyFill="1" applyBorder="1" applyAlignment="1" applyProtection="1">
      <alignment horizontal="center" vertical="center"/>
      <protection locked="0"/>
    </xf>
    <xf numFmtId="175" fontId="4" fillId="13" borderId="21" xfId="0" applyNumberFormat="1" applyFont="1" applyFill="1" applyBorder="1" applyAlignment="1" applyProtection="1">
      <alignment horizontal="center" vertical="center"/>
      <protection locked="0"/>
    </xf>
    <xf numFmtId="175" fontId="4" fillId="13" borderId="12" xfId="0" applyNumberFormat="1" applyFont="1" applyFill="1" applyBorder="1" applyAlignment="1" applyProtection="1">
      <alignment horizontal="center" vertical="center"/>
      <protection locked="0"/>
    </xf>
    <xf numFmtId="170" fontId="4" fillId="13" borderId="11" xfId="0" applyNumberFormat="1" applyFont="1" applyFill="1" applyBorder="1" applyAlignment="1" applyProtection="1">
      <alignment horizontal="center" vertical="center"/>
      <protection locked="0"/>
    </xf>
    <xf numFmtId="170" fontId="4" fillId="13" borderId="21" xfId="0" applyNumberFormat="1" applyFont="1" applyFill="1" applyBorder="1" applyAlignment="1" applyProtection="1">
      <alignment horizontal="center" vertical="center"/>
      <protection locked="0"/>
    </xf>
    <xf numFmtId="170" fontId="4" fillId="13" borderId="12" xfId="0" applyNumberFormat="1" applyFont="1" applyFill="1" applyBorder="1" applyAlignment="1" applyProtection="1">
      <alignment horizontal="center" vertical="center"/>
      <protection locked="0"/>
    </xf>
    <xf numFmtId="0" fontId="4" fillId="13" borderId="11" xfId="0" applyFont="1" applyFill="1" applyBorder="1" applyAlignment="1" applyProtection="1">
      <alignment horizontal="center" vertical="center"/>
      <protection/>
    </xf>
    <xf numFmtId="0" fontId="4" fillId="13" borderId="21" xfId="0" applyFont="1" applyFill="1" applyBorder="1" applyAlignment="1" applyProtection="1">
      <alignment horizontal="center" vertical="center"/>
      <protection/>
    </xf>
    <xf numFmtId="0" fontId="4" fillId="13" borderId="12" xfId="0" applyFont="1" applyFill="1" applyBorder="1" applyAlignment="1" applyProtection="1">
      <alignment horizontal="center" vertical="center"/>
      <protection/>
    </xf>
    <xf numFmtId="1" fontId="4" fillId="13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13" borderId="21" xfId="0" applyNumberFormat="1" applyFont="1" applyFill="1" applyBorder="1" applyAlignment="1" applyProtection="1">
      <alignment horizontal="center" vertical="center" wrapText="1"/>
      <protection locked="0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13" borderId="11" xfId="0" applyNumberFormat="1" applyFont="1" applyFill="1" applyBorder="1" applyAlignment="1" applyProtection="1">
      <alignment horizontal="center" vertical="center" wrapText="1"/>
      <protection/>
    </xf>
    <xf numFmtId="1" fontId="4" fillId="13" borderId="21" xfId="0" applyNumberFormat="1" applyFont="1" applyFill="1" applyBorder="1" applyAlignment="1" applyProtection="1">
      <alignment horizontal="center" vertical="center" wrapText="1"/>
      <protection/>
    </xf>
    <xf numFmtId="1" fontId="4" fillId="13" borderId="12" xfId="0" applyNumberFormat="1" applyFont="1" applyFill="1" applyBorder="1" applyAlignment="1" applyProtection="1">
      <alignment horizontal="center" vertical="center" wrapText="1"/>
      <protection/>
    </xf>
    <xf numFmtId="0" fontId="5" fillId="13" borderId="10" xfId="0" applyFont="1" applyFill="1" applyBorder="1" applyAlignment="1" applyProtection="1">
      <alignment horizontal="center"/>
      <protection locked="0"/>
    </xf>
    <xf numFmtId="170" fontId="4" fillId="13" borderId="11" xfId="0" applyNumberFormat="1" applyFont="1" applyFill="1" applyBorder="1" applyAlignment="1" applyProtection="1">
      <alignment horizontal="center" vertical="center"/>
      <protection/>
    </xf>
    <xf numFmtId="170" fontId="4" fillId="13" borderId="21" xfId="0" applyNumberFormat="1" applyFont="1" applyFill="1" applyBorder="1" applyAlignment="1" applyProtection="1">
      <alignment horizontal="center" vertical="center"/>
      <protection/>
    </xf>
    <xf numFmtId="170" fontId="4" fillId="13" borderId="12" xfId="0" applyNumberFormat="1" applyFont="1" applyFill="1" applyBorder="1" applyAlignment="1" applyProtection="1">
      <alignment horizontal="center" vertical="center"/>
      <protection/>
    </xf>
    <xf numFmtId="167" fontId="4" fillId="13" borderId="11" xfId="0" applyNumberFormat="1" applyFont="1" applyFill="1" applyBorder="1" applyAlignment="1" applyProtection="1">
      <alignment horizontal="center" vertical="center"/>
      <protection/>
    </xf>
    <xf numFmtId="167" fontId="4" fillId="13" borderId="21" xfId="0" applyNumberFormat="1" applyFont="1" applyFill="1" applyBorder="1" applyAlignment="1" applyProtection="1">
      <alignment horizontal="center" vertical="center"/>
      <protection/>
    </xf>
    <xf numFmtId="167" fontId="4" fillId="13" borderId="1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19050</xdr:rowOff>
    </xdr:from>
    <xdr:to>
      <xdr:col>0</xdr:col>
      <xdr:colOff>0</xdr:colOff>
      <xdr:row>65535</xdr:row>
      <xdr:rowOff>57150</xdr:rowOff>
    </xdr:to>
    <xdr:grpSp>
      <xdr:nvGrpSpPr>
        <xdr:cNvPr id="1" name="Group 19"/>
        <xdr:cNvGrpSpPr>
          <a:grpSpLocks/>
        </xdr:cNvGrpSpPr>
      </xdr:nvGrpSpPr>
      <xdr:grpSpPr>
        <a:xfrm>
          <a:off x="0" y="12020550"/>
          <a:ext cx="0" cy="0"/>
          <a:chOff x="169" y="803"/>
          <a:chExt cx="197891231" cy="2024362655"/>
        </a:xfrm>
        <a:solidFill>
          <a:srgbClr val="FFFFFF"/>
        </a:solidFill>
      </xdr:grpSpPr>
      <xdr:pic>
        <xdr:nvPicPr>
          <xdr:cNvPr id="2" name="Eigenbewirtung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69" y="803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7891400" y="2024363458"/>
            <a:ext cx="0" cy="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4</xdr:col>
      <xdr:colOff>561975</xdr:colOff>
      <xdr:row>60</xdr:row>
      <xdr:rowOff>28575</xdr:rowOff>
    </xdr:from>
    <xdr:to>
      <xdr:col>5</xdr:col>
      <xdr:colOff>866775</xdr:colOff>
      <xdr:row>63</xdr:row>
      <xdr:rowOff>114300</xdr:rowOff>
    </xdr:to>
    <xdr:pic>
      <xdr:nvPicPr>
        <xdr:cNvPr id="4" name="Grafik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12411075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533400</xdr:colOff>
      <xdr:row>60</xdr:row>
      <xdr:rowOff>19050</xdr:rowOff>
    </xdr:from>
    <xdr:to>
      <xdr:col>11</xdr:col>
      <xdr:colOff>904875</xdr:colOff>
      <xdr:row>63</xdr:row>
      <xdr:rowOff>123825</xdr:rowOff>
    </xdr:to>
    <xdr:pic>
      <xdr:nvPicPr>
        <xdr:cNvPr id="5" name="Grafi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1240155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64"/>
  <sheetViews>
    <sheetView tabSelected="1" view="pageBreakPreview" zoomScale="55" zoomScaleNormal="85" zoomScaleSheetLayoutView="55" zoomScalePageLayoutView="0" workbookViewId="0" topLeftCell="A1">
      <selection activeCell="I26" sqref="I26"/>
    </sheetView>
  </sheetViews>
  <sheetFormatPr defaultColWidth="11.421875" defaultRowHeight="12.75"/>
  <cols>
    <col min="1" max="1" width="8.7109375" style="0" customWidth="1"/>
    <col min="2" max="2" width="51.28125" style="0" customWidth="1"/>
    <col min="3" max="3" width="10.57421875" style="0" customWidth="1"/>
    <col min="4" max="4" width="13.140625" style="17" customWidth="1"/>
    <col min="5" max="5" width="13.28125" style="0" customWidth="1"/>
    <col min="6" max="6" width="13.8515625" style="0" customWidth="1"/>
    <col min="7" max="7" width="8.7109375" style="0" customWidth="1"/>
    <col min="8" max="8" width="51.28125" style="0" customWidth="1"/>
    <col min="9" max="9" width="10.57421875" style="0" customWidth="1"/>
    <col min="10" max="10" width="13.140625" style="17" customWidth="1"/>
    <col min="11" max="11" width="13.28125" style="0" customWidth="1"/>
    <col min="12" max="12" width="13.8515625" style="0" customWidth="1"/>
  </cols>
  <sheetData>
    <row r="1" spans="1:12" ht="61.5" customHeight="1">
      <c r="A1" s="38" t="s">
        <v>27</v>
      </c>
      <c r="B1" s="39"/>
      <c r="C1" s="39"/>
      <c r="D1" s="39"/>
      <c r="E1" s="39"/>
      <c r="F1" s="40"/>
      <c r="G1" s="38" t="s">
        <v>27</v>
      </c>
      <c r="H1" s="39"/>
      <c r="I1" s="39"/>
      <c r="J1" s="39"/>
      <c r="K1" s="39"/>
      <c r="L1" s="40"/>
    </row>
    <row r="2" spans="1:12" ht="15.75">
      <c r="A2" s="27" t="s">
        <v>0</v>
      </c>
      <c r="B2" s="28"/>
      <c r="C2" s="97"/>
      <c r="D2" s="98"/>
      <c r="E2" s="98"/>
      <c r="F2" s="99"/>
      <c r="G2" s="27" t="s">
        <v>0</v>
      </c>
      <c r="H2" s="28"/>
      <c r="I2" s="112">
        <f>C2</f>
        <v>0</v>
      </c>
      <c r="J2" s="113"/>
      <c r="K2" s="113"/>
      <c r="L2" s="114"/>
    </row>
    <row r="3" spans="1:12" ht="15.75">
      <c r="A3" s="41" t="s">
        <v>96</v>
      </c>
      <c r="B3" s="42"/>
      <c r="C3" s="97"/>
      <c r="D3" s="98"/>
      <c r="E3" s="98"/>
      <c r="F3" s="99"/>
      <c r="G3" s="41" t="s">
        <v>20</v>
      </c>
      <c r="H3" s="42"/>
      <c r="I3" s="112">
        <f aca="true" t="shared" si="0" ref="I3:I9">C3</f>
        <v>0</v>
      </c>
      <c r="J3" s="113"/>
      <c r="K3" s="113"/>
      <c r="L3" s="114"/>
    </row>
    <row r="4" spans="1:12" ht="15.75">
      <c r="A4" s="27" t="s">
        <v>1</v>
      </c>
      <c r="B4" s="28"/>
      <c r="C4" s="100"/>
      <c r="D4" s="101"/>
      <c r="E4" s="101"/>
      <c r="F4" s="102"/>
      <c r="G4" s="27" t="s">
        <v>1</v>
      </c>
      <c r="H4" s="28"/>
      <c r="I4" s="112">
        <f t="shared" si="0"/>
        <v>0</v>
      </c>
      <c r="J4" s="113"/>
      <c r="K4" s="113"/>
      <c r="L4" s="114"/>
    </row>
    <row r="5" spans="1:12" ht="15.75">
      <c r="A5" s="3" t="s">
        <v>2</v>
      </c>
      <c r="B5" s="23"/>
      <c r="C5" s="103"/>
      <c r="D5" s="104"/>
      <c r="E5" s="104"/>
      <c r="F5" s="105"/>
      <c r="G5" s="3" t="s">
        <v>2</v>
      </c>
      <c r="H5" s="23"/>
      <c r="I5" s="112">
        <f t="shared" si="0"/>
        <v>0</v>
      </c>
      <c r="J5" s="113"/>
      <c r="K5" s="113"/>
      <c r="L5" s="114"/>
    </row>
    <row r="6" spans="1:12" ht="15.75">
      <c r="A6" s="27" t="s">
        <v>3</v>
      </c>
      <c r="B6" s="28"/>
      <c r="C6" s="106"/>
      <c r="D6" s="107"/>
      <c r="E6" s="107"/>
      <c r="F6" s="108"/>
      <c r="G6" s="27" t="s">
        <v>3</v>
      </c>
      <c r="H6" s="28"/>
      <c r="I6" s="125">
        <f t="shared" si="0"/>
        <v>0</v>
      </c>
      <c r="J6" s="126"/>
      <c r="K6" s="126"/>
      <c r="L6" s="127"/>
    </row>
    <row r="7" spans="1:12" ht="15.75">
      <c r="A7" s="27" t="s">
        <v>4</v>
      </c>
      <c r="B7" s="28"/>
      <c r="C7" s="109"/>
      <c r="D7" s="110"/>
      <c r="E7" s="110"/>
      <c r="F7" s="111"/>
      <c r="G7" s="27" t="s">
        <v>4</v>
      </c>
      <c r="H7" s="28"/>
      <c r="I7" s="122">
        <f t="shared" si="0"/>
        <v>0</v>
      </c>
      <c r="J7" s="123"/>
      <c r="K7" s="123"/>
      <c r="L7" s="124"/>
    </row>
    <row r="8" spans="1:12" ht="15.75">
      <c r="A8" s="27" t="s">
        <v>71</v>
      </c>
      <c r="B8" s="28"/>
      <c r="C8" s="109"/>
      <c r="D8" s="110"/>
      <c r="E8" s="110"/>
      <c r="F8" s="111"/>
      <c r="G8" s="27" t="s">
        <v>71</v>
      </c>
      <c r="H8" s="28"/>
      <c r="I8" s="122">
        <f t="shared" si="0"/>
        <v>0</v>
      </c>
      <c r="J8" s="123"/>
      <c r="K8" s="123"/>
      <c r="L8" s="124"/>
    </row>
    <row r="9" spans="1:12" ht="35.25" customHeight="1">
      <c r="A9" s="27" t="s">
        <v>5</v>
      </c>
      <c r="B9" s="28"/>
      <c r="C9" s="103"/>
      <c r="D9" s="104"/>
      <c r="E9" s="104"/>
      <c r="F9" s="105"/>
      <c r="G9" s="27" t="s">
        <v>5</v>
      </c>
      <c r="H9" s="28"/>
      <c r="I9" s="112">
        <f t="shared" si="0"/>
        <v>0</v>
      </c>
      <c r="J9" s="113"/>
      <c r="K9" s="113"/>
      <c r="L9" s="114"/>
    </row>
    <row r="10" spans="1:12" ht="15.75" customHeight="1">
      <c r="A10" s="45" t="s">
        <v>97</v>
      </c>
      <c r="B10" s="46"/>
      <c r="C10" s="35" t="s">
        <v>106</v>
      </c>
      <c r="D10" s="36"/>
      <c r="E10" s="36"/>
      <c r="F10" s="37"/>
      <c r="G10" s="43" t="s">
        <v>97</v>
      </c>
      <c r="H10" s="44"/>
      <c r="I10" s="35" t="s">
        <v>106</v>
      </c>
      <c r="J10" s="36"/>
      <c r="K10" s="36"/>
      <c r="L10" s="37"/>
    </row>
    <row r="11" spans="1:12" ht="15.75" customHeight="1">
      <c r="A11" s="3" t="s">
        <v>98</v>
      </c>
      <c r="B11" s="4"/>
      <c r="C11" s="115"/>
      <c r="D11" s="116"/>
      <c r="E11" s="116"/>
      <c r="F11" s="117"/>
      <c r="G11" s="3" t="s">
        <v>98</v>
      </c>
      <c r="H11" s="4"/>
      <c r="I11" s="118">
        <f>C11</f>
        <v>0</v>
      </c>
      <c r="J11" s="119"/>
      <c r="K11" s="119"/>
      <c r="L11" s="120"/>
    </row>
    <row r="12" spans="1:12" ht="15.75" customHeight="1">
      <c r="A12" s="29" t="s">
        <v>6</v>
      </c>
      <c r="B12" s="30"/>
      <c r="C12" s="33" t="s">
        <v>7</v>
      </c>
      <c r="D12" s="33"/>
      <c r="E12" s="33"/>
      <c r="F12" s="33"/>
      <c r="G12" s="29" t="s">
        <v>6</v>
      </c>
      <c r="H12" s="30"/>
      <c r="I12" s="33" t="s">
        <v>7</v>
      </c>
      <c r="J12" s="33"/>
      <c r="K12" s="33"/>
      <c r="L12" s="33"/>
    </row>
    <row r="13" spans="1:12" ht="15" customHeight="1">
      <c r="A13" s="31"/>
      <c r="B13" s="32"/>
      <c r="C13" s="34" t="s">
        <v>79</v>
      </c>
      <c r="D13" s="34"/>
      <c r="E13" s="34"/>
      <c r="F13" s="34"/>
      <c r="G13" s="31"/>
      <c r="H13" s="32"/>
      <c r="I13" s="34" t="s">
        <v>79</v>
      </c>
      <c r="J13" s="34"/>
      <c r="K13" s="34"/>
      <c r="L13" s="34"/>
    </row>
    <row r="14" spans="1:12" ht="15" customHeight="1">
      <c r="A14" s="2" t="s">
        <v>17</v>
      </c>
      <c r="B14" s="1" t="s">
        <v>8</v>
      </c>
      <c r="C14" s="1" t="s">
        <v>9</v>
      </c>
      <c r="D14" s="1" t="s">
        <v>10</v>
      </c>
      <c r="E14" s="2" t="s">
        <v>11</v>
      </c>
      <c r="F14" s="1" t="s">
        <v>12</v>
      </c>
      <c r="G14" s="2" t="s">
        <v>17</v>
      </c>
      <c r="H14" s="1" t="s">
        <v>8</v>
      </c>
      <c r="I14" s="1" t="s">
        <v>9</v>
      </c>
      <c r="J14" s="1" t="s">
        <v>10</v>
      </c>
      <c r="K14" s="2" t="s">
        <v>11</v>
      </c>
      <c r="L14" s="1" t="s">
        <v>12</v>
      </c>
    </row>
    <row r="15" spans="1:12" ht="15" customHeight="1">
      <c r="A15" s="79" t="s">
        <v>29</v>
      </c>
      <c r="B15" s="80"/>
      <c r="C15" s="80"/>
      <c r="D15" s="80"/>
      <c r="E15" s="80"/>
      <c r="F15" s="81"/>
      <c r="G15" s="79" t="s">
        <v>38</v>
      </c>
      <c r="H15" s="80"/>
      <c r="I15" s="80"/>
      <c r="J15" s="80"/>
      <c r="K15" s="80"/>
      <c r="L15" s="81"/>
    </row>
    <row r="16" spans="1:12" ht="15" customHeight="1">
      <c r="A16" s="21"/>
      <c r="B16" s="19" t="s">
        <v>72</v>
      </c>
      <c r="C16" s="19"/>
      <c r="D16" s="20"/>
      <c r="E16" s="51">
        <v>3.49</v>
      </c>
      <c r="F16" s="18">
        <f>A16*E16</f>
        <v>0</v>
      </c>
      <c r="G16" s="21"/>
      <c r="H16" s="19" t="s">
        <v>78</v>
      </c>
      <c r="I16" s="19"/>
      <c r="J16" s="20"/>
      <c r="K16" s="48">
        <v>1.6</v>
      </c>
      <c r="L16" s="18">
        <f>G16*K16</f>
        <v>0</v>
      </c>
    </row>
    <row r="17" spans="1:12" ht="15" customHeight="1">
      <c r="A17" s="21"/>
      <c r="B17" s="19" t="s">
        <v>53</v>
      </c>
      <c r="C17" s="19"/>
      <c r="D17" s="20"/>
      <c r="E17" s="51">
        <v>3.49</v>
      </c>
      <c r="F17" s="18">
        <f aca="true" t="shared" si="1" ref="F17:F58">A17*E17</f>
        <v>0</v>
      </c>
      <c r="G17" s="21"/>
      <c r="H17" s="19" t="s">
        <v>39</v>
      </c>
      <c r="I17" s="19"/>
      <c r="J17" s="20"/>
      <c r="K17" s="48">
        <v>2.1</v>
      </c>
      <c r="L17" s="18">
        <f aca="true" t="shared" si="2" ref="L17:L56">G17*K17</f>
        <v>0</v>
      </c>
    </row>
    <row r="18" spans="1:12" ht="15" customHeight="1">
      <c r="A18" s="21"/>
      <c r="B18" s="19" t="s">
        <v>54</v>
      </c>
      <c r="C18" s="19"/>
      <c r="D18" s="20"/>
      <c r="E18" s="51">
        <v>3.49</v>
      </c>
      <c r="F18" s="18">
        <f t="shared" si="1"/>
        <v>0</v>
      </c>
      <c r="G18" s="24"/>
      <c r="H18" s="19"/>
      <c r="I18" s="19"/>
      <c r="J18" s="20"/>
      <c r="K18" s="48"/>
      <c r="L18" s="18"/>
    </row>
    <row r="19" spans="1:12" ht="15" customHeight="1">
      <c r="A19" s="21"/>
      <c r="B19" s="19" t="s">
        <v>28</v>
      </c>
      <c r="C19" s="19"/>
      <c r="D19" s="20"/>
      <c r="E19" s="51">
        <v>3.49</v>
      </c>
      <c r="F19" s="18">
        <f t="shared" si="1"/>
        <v>0</v>
      </c>
      <c r="G19" s="76" t="s">
        <v>66</v>
      </c>
      <c r="H19" s="77"/>
      <c r="I19" s="77"/>
      <c r="J19" s="77"/>
      <c r="K19" s="77"/>
      <c r="L19" s="78"/>
    </row>
    <row r="20" spans="1:12" ht="15" customHeight="1">
      <c r="A20" s="21"/>
      <c r="B20" s="19" t="s">
        <v>73</v>
      </c>
      <c r="C20" s="19"/>
      <c r="D20" s="20"/>
      <c r="E20" s="51">
        <v>4.99</v>
      </c>
      <c r="F20" s="18">
        <f t="shared" si="1"/>
        <v>0</v>
      </c>
      <c r="G20" s="21"/>
      <c r="H20" s="75" t="s">
        <v>67</v>
      </c>
      <c r="I20" s="19"/>
      <c r="J20" s="20"/>
      <c r="K20" s="48">
        <v>1.2</v>
      </c>
      <c r="L20" s="18">
        <f t="shared" si="2"/>
        <v>0</v>
      </c>
    </row>
    <row r="21" spans="1:12" ht="15" customHeight="1">
      <c r="A21" s="21"/>
      <c r="B21" s="19" t="s">
        <v>81</v>
      </c>
      <c r="C21" s="19"/>
      <c r="D21" s="20"/>
      <c r="E21" s="51">
        <v>4.99</v>
      </c>
      <c r="F21" s="18">
        <f t="shared" si="1"/>
        <v>0</v>
      </c>
      <c r="G21" s="21"/>
      <c r="H21" s="19" t="s">
        <v>77</v>
      </c>
      <c r="I21" s="19"/>
      <c r="J21" s="20"/>
      <c r="K21" s="48">
        <v>1.99</v>
      </c>
      <c r="L21" s="18">
        <f t="shared" si="2"/>
        <v>0</v>
      </c>
    </row>
    <row r="22" spans="1:12" ht="15" customHeight="1">
      <c r="A22" s="69"/>
      <c r="B22" s="70"/>
      <c r="C22" s="70"/>
      <c r="D22" s="70"/>
      <c r="E22" s="70"/>
      <c r="F22" s="71"/>
      <c r="G22" s="21"/>
      <c r="H22" s="19" t="s">
        <v>68</v>
      </c>
      <c r="I22" s="19"/>
      <c r="J22" s="20"/>
      <c r="K22" s="48">
        <v>2.95</v>
      </c>
      <c r="L22" s="18">
        <f t="shared" si="2"/>
        <v>0</v>
      </c>
    </row>
    <row r="23" spans="1:12" ht="15" customHeight="1">
      <c r="A23" s="76" t="s">
        <v>74</v>
      </c>
      <c r="B23" s="77"/>
      <c r="C23" s="77"/>
      <c r="D23" s="77"/>
      <c r="E23" s="77"/>
      <c r="F23" s="78"/>
      <c r="G23" s="24"/>
      <c r="H23" s="19"/>
      <c r="I23" s="19"/>
      <c r="J23" s="20"/>
      <c r="K23" s="48"/>
      <c r="L23" s="18"/>
    </row>
    <row r="24" spans="1:12" ht="15" customHeight="1">
      <c r="A24" s="21"/>
      <c r="B24" s="19" t="s">
        <v>30</v>
      </c>
      <c r="C24" s="19"/>
      <c r="D24" s="20"/>
      <c r="E24" s="51">
        <v>2.88</v>
      </c>
      <c r="F24" s="18">
        <f t="shared" si="1"/>
        <v>0</v>
      </c>
      <c r="G24" s="76" t="s">
        <v>24</v>
      </c>
      <c r="H24" s="77"/>
      <c r="I24" s="77"/>
      <c r="J24" s="77"/>
      <c r="K24" s="77"/>
      <c r="L24" s="78"/>
    </row>
    <row r="25" spans="1:12" ht="15" customHeight="1">
      <c r="A25" s="21"/>
      <c r="B25" s="19" t="s">
        <v>31</v>
      </c>
      <c r="C25" s="19"/>
      <c r="D25" s="20"/>
      <c r="E25" s="51">
        <v>4.99</v>
      </c>
      <c r="F25" s="18"/>
      <c r="G25" s="21"/>
      <c r="H25" s="19" t="s">
        <v>89</v>
      </c>
      <c r="I25" s="19"/>
      <c r="J25" s="20"/>
      <c r="K25" s="48">
        <v>2.27</v>
      </c>
      <c r="L25" s="18">
        <f t="shared" si="2"/>
        <v>0</v>
      </c>
    </row>
    <row r="26" spans="1:12" ht="15" customHeight="1">
      <c r="A26" s="72"/>
      <c r="B26" s="73"/>
      <c r="C26" s="73"/>
      <c r="D26" s="73"/>
      <c r="E26" s="73"/>
      <c r="F26" s="74"/>
      <c r="G26" s="121"/>
      <c r="H26" s="19" t="s">
        <v>88</v>
      </c>
      <c r="I26" s="19"/>
      <c r="J26" s="20"/>
      <c r="K26" s="48">
        <v>2.27</v>
      </c>
      <c r="L26" s="18">
        <f t="shared" si="2"/>
        <v>0</v>
      </c>
    </row>
    <row r="27" spans="1:12" ht="15" customHeight="1">
      <c r="A27" s="76" t="s">
        <v>56</v>
      </c>
      <c r="B27" s="77"/>
      <c r="C27" s="77"/>
      <c r="D27" s="77"/>
      <c r="E27" s="77"/>
      <c r="F27" s="78"/>
      <c r="G27" s="21"/>
      <c r="H27" s="19" t="s">
        <v>40</v>
      </c>
      <c r="I27" s="19"/>
      <c r="J27" s="20"/>
      <c r="K27" s="48">
        <v>1.6</v>
      </c>
      <c r="L27" s="18">
        <f t="shared" si="2"/>
        <v>0</v>
      </c>
    </row>
    <row r="28" spans="1:12" ht="15" customHeight="1">
      <c r="A28" s="21"/>
      <c r="B28" s="19" t="s">
        <v>99</v>
      </c>
      <c r="C28" s="59"/>
      <c r="D28" s="60"/>
      <c r="E28" s="52">
        <v>39.99</v>
      </c>
      <c r="F28" s="18">
        <f t="shared" si="1"/>
        <v>0</v>
      </c>
      <c r="G28" s="21"/>
      <c r="H28" s="19" t="s">
        <v>80</v>
      </c>
      <c r="I28" s="19"/>
      <c r="J28" s="20"/>
      <c r="K28" s="48">
        <v>2.3</v>
      </c>
      <c r="L28" s="18">
        <f t="shared" si="2"/>
        <v>0</v>
      </c>
    </row>
    <row r="29" spans="1:12" ht="15" customHeight="1">
      <c r="A29" s="69"/>
      <c r="B29" s="70"/>
      <c r="C29" s="70"/>
      <c r="D29" s="70"/>
      <c r="E29" s="70"/>
      <c r="F29" s="71"/>
      <c r="G29" s="21"/>
      <c r="H29" s="19" t="s">
        <v>41</v>
      </c>
      <c r="I29" s="19"/>
      <c r="J29" s="20"/>
      <c r="K29" s="49">
        <v>1.8</v>
      </c>
      <c r="L29" s="18">
        <f t="shared" si="2"/>
        <v>0</v>
      </c>
    </row>
    <row r="30" spans="1:12" ht="15" customHeight="1">
      <c r="A30" s="79" t="s">
        <v>33</v>
      </c>
      <c r="B30" s="80"/>
      <c r="C30" s="80"/>
      <c r="D30" s="80"/>
      <c r="E30" s="80"/>
      <c r="F30" s="81"/>
      <c r="G30" s="21"/>
      <c r="H30" s="19" t="s">
        <v>42</v>
      </c>
      <c r="I30" s="20"/>
      <c r="J30" s="20"/>
      <c r="K30" s="49">
        <v>4.8</v>
      </c>
      <c r="L30" s="18">
        <f t="shared" si="2"/>
        <v>0</v>
      </c>
    </row>
    <row r="31" spans="1:12" ht="15" customHeight="1">
      <c r="A31" s="21"/>
      <c r="B31" s="19" t="s">
        <v>57</v>
      </c>
      <c r="C31" s="19"/>
      <c r="D31" s="20"/>
      <c r="E31" s="51">
        <v>1.95</v>
      </c>
      <c r="F31" s="18">
        <f t="shared" si="1"/>
        <v>0</v>
      </c>
      <c r="G31" s="76" t="s">
        <v>104</v>
      </c>
      <c r="H31" s="77"/>
      <c r="I31" s="77"/>
      <c r="J31" s="77"/>
      <c r="K31" s="77"/>
      <c r="L31" s="78"/>
    </row>
    <row r="32" spans="1:12" ht="15.75" customHeight="1">
      <c r="A32" s="21"/>
      <c r="B32" s="19" t="s">
        <v>34</v>
      </c>
      <c r="C32" s="19"/>
      <c r="D32" s="20"/>
      <c r="E32" s="51">
        <v>1.26</v>
      </c>
      <c r="F32" s="18">
        <f t="shared" si="1"/>
        <v>0</v>
      </c>
      <c r="G32" s="21"/>
      <c r="H32" s="19" t="s">
        <v>85</v>
      </c>
      <c r="I32" s="19"/>
      <c r="J32" s="20"/>
      <c r="K32" s="49">
        <v>1.95</v>
      </c>
      <c r="L32" s="18">
        <f t="shared" si="2"/>
        <v>0</v>
      </c>
    </row>
    <row r="33" spans="1:12" ht="15" customHeight="1">
      <c r="A33" s="21"/>
      <c r="B33" s="19" t="s">
        <v>75</v>
      </c>
      <c r="C33" s="19"/>
      <c r="D33" s="20"/>
      <c r="E33" s="51">
        <v>3.49</v>
      </c>
      <c r="F33" s="18">
        <f t="shared" si="1"/>
        <v>0</v>
      </c>
      <c r="G33" s="21"/>
      <c r="H33" s="19" t="s">
        <v>95</v>
      </c>
      <c r="I33" s="19"/>
      <c r="J33" s="20"/>
      <c r="K33" s="48">
        <v>1.95</v>
      </c>
      <c r="L33" s="18">
        <f t="shared" si="2"/>
        <v>0</v>
      </c>
    </row>
    <row r="34" spans="1:12" ht="15">
      <c r="A34" s="21"/>
      <c r="B34" s="19" t="s">
        <v>83</v>
      </c>
      <c r="C34" s="19"/>
      <c r="D34" s="20"/>
      <c r="E34" s="51">
        <v>3.99</v>
      </c>
      <c r="F34" s="18">
        <f t="shared" si="1"/>
        <v>0</v>
      </c>
      <c r="G34" s="21"/>
      <c r="H34" s="19" t="s">
        <v>86</v>
      </c>
      <c r="I34" s="19"/>
      <c r="J34" s="20"/>
      <c r="K34" s="48">
        <v>2.1</v>
      </c>
      <c r="L34" s="18">
        <f t="shared" si="2"/>
        <v>0</v>
      </c>
    </row>
    <row r="35" spans="1:12" ht="15">
      <c r="A35" s="96"/>
      <c r="B35" s="47" t="s">
        <v>84</v>
      </c>
      <c r="C35" s="19"/>
      <c r="D35" s="20"/>
      <c r="E35" s="53">
        <v>1.93</v>
      </c>
      <c r="F35" s="18">
        <f t="shared" si="1"/>
        <v>0</v>
      </c>
      <c r="G35" s="21"/>
      <c r="H35" s="19" t="s">
        <v>87</v>
      </c>
      <c r="I35" s="19"/>
      <c r="J35" s="20"/>
      <c r="K35" s="48">
        <v>2.1</v>
      </c>
      <c r="L35" s="18">
        <f t="shared" si="2"/>
        <v>0</v>
      </c>
    </row>
    <row r="36" spans="1:12" ht="15">
      <c r="A36" s="96"/>
      <c r="B36" s="47" t="s">
        <v>100</v>
      </c>
      <c r="C36" s="19"/>
      <c r="D36" s="20"/>
      <c r="E36" s="53">
        <v>3.99</v>
      </c>
      <c r="F36" s="18">
        <f t="shared" si="1"/>
        <v>0</v>
      </c>
      <c r="G36" s="21"/>
      <c r="H36" s="19" t="s">
        <v>48</v>
      </c>
      <c r="I36" s="19"/>
      <c r="J36" s="20"/>
      <c r="K36" s="48">
        <v>1.95</v>
      </c>
      <c r="L36" s="18">
        <f t="shared" si="2"/>
        <v>0</v>
      </c>
    </row>
    <row r="37" spans="1:12" ht="15">
      <c r="A37" s="82"/>
      <c r="B37" s="83"/>
      <c r="C37" s="83"/>
      <c r="D37" s="83"/>
      <c r="E37" s="83"/>
      <c r="F37" s="84"/>
      <c r="G37" s="21"/>
      <c r="H37" s="19" t="s">
        <v>43</v>
      </c>
      <c r="I37" s="19"/>
      <c r="J37" s="20"/>
      <c r="K37" s="48">
        <v>1.85</v>
      </c>
      <c r="L37" s="18">
        <f t="shared" si="2"/>
        <v>0</v>
      </c>
    </row>
    <row r="38" spans="1:12" ht="15">
      <c r="A38" s="76" t="s">
        <v>58</v>
      </c>
      <c r="B38" s="77"/>
      <c r="C38" s="77"/>
      <c r="D38" s="77"/>
      <c r="E38" s="77"/>
      <c r="F38" s="78"/>
      <c r="G38" s="21"/>
      <c r="H38" s="19" t="s">
        <v>44</v>
      </c>
      <c r="I38" s="19"/>
      <c r="J38" s="20"/>
      <c r="K38" s="48">
        <v>1.85</v>
      </c>
      <c r="L38" s="18">
        <f t="shared" si="2"/>
        <v>0</v>
      </c>
    </row>
    <row r="39" spans="1:12" ht="15">
      <c r="A39" s="21"/>
      <c r="B39" s="19" t="s">
        <v>90</v>
      </c>
      <c r="C39" s="19"/>
      <c r="D39" s="20"/>
      <c r="E39" s="51">
        <v>1.5</v>
      </c>
      <c r="F39" s="18">
        <f t="shared" si="1"/>
        <v>0</v>
      </c>
      <c r="G39" s="21"/>
      <c r="H39" s="19" t="s">
        <v>45</v>
      </c>
      <c r="I39" s="19"/>
      <c r="J39" s="20"/>
      <c r="K39" s="48">
        <v>1.85</v>
      </c>
      <c r="L39" s="18">
        <f t="shared" si="2"/>
        <v>0</v>
      </c>
    </row>
    <row r="40" spans="1:12" ht="15">
      <c r="A40" s="21"/>
      <c r="B40" s="19" t="s">
        <v>91</v>
      </c>
      <c r="C40" s="19"/>
      <c r="D40" s="20"/>
      <c r="E40" s="51">
        <v>1.89</v>
      </c>
      <c r="F40" s="18">
        <f t="shared" si="1"/>
        <v>0</v>
      </c>
      <c r="G40" s="85" t="s">
        <v>105</v>
      </c>
      <c r="H40" s="86"/>
      <c r="I40" s="86"/>
      <c r="J40" s="86"/>
      <c r="K40" s="86"/>
      <c r="L40" s="87"/>
    </row>
    <row r="41" spans="1:12" ht="15">
      <c r="A41" s="21"/>
      <c r="B41" s="19" t="s">
        <v>92</v>
      </c>
      <c r="C41" s="19"/>
      <c r="D41" s="20"/>
      <c r="E41" s="51">
        <v>1.8</v>
      </c>
      <c r="F41" s="18">
        <f t="shared" si="1"/>
        <v>0</v>
      </c>
      <c r="G41" s="21"/>
      <c r="H41" s="19" t="s">
        <v>49</v>
      </c>
      <c r="I41" s="19"/>
      <c r="J41" s="20"/>
      <c r="K41" s="48">
        <v>10.08</v>
      </c>
      <c r="L41" s="18">
        <f t="shared" si="2"/>
        <v>0</v>
      </c>
    </row>
    <row r="42" spans="1:12" ht="15">
      <c r="A42" s="21"/>
      <c r="B42" s="19" t="s">
        <v>93</v>
      </c>
      <c r="C42" s="19"/>
      <c r="D42" s="20"/>
      <c r="E42" s="51">
        <v>2.57</v>
      </c>
      <c r="F42" s="18">
        <f t="shared" si="1"/>
        <v>0</v>
      </c>
      <c r="G42" s="21"/>
      <c r="H42" s="19" t="s">
        <v>50</v>
      </c>
      <c r="I42" s="19"/>
      <c r="J42" s="20"/>
      <c r="K42" s="48">
        <v>10.08</v>
      </c>
      <c r="L42" s="18">
        <f t="shared" si="2"/>
        <v>0</v>
      </c>
    </row>
    <row r="43" spans="1:12" ht="15">
      <c r="A43" s="21"/>
      <c r="B43" s="19" t="s">
        <v>76</v>
      </c>
      <c r="C43" s="19"/>
      <c r="D43" s="20"/>
      <c r="E43" s="51">
        <v>2.45</v>
      </c>
      <c r="F43" s="18">
        <f t="shared" si="1"/>
        <v>0</v>
      </c>
      <c r="G43" s="21"/>
      <c r="H43" s="19" t="s">
        <v>51</v>
      </c>
      <c r="I43" s="19"/>
      <c r="J43" s="20"/>
      <c r="K43" s="48">
        <v>9.24</v>
      </c>
      <c r="L43" s="18">
        <f t="shared" si="2"/>
        <v>0</v>
      </c>
    </row>
    <row r="44" spans="1:12" ht="15">
      <c r="A44" s="21"/>
      <c r="B44" s="19" t="s">
        <v>94</v>
      </c>
      <c r="C44" s="19"/>
      <c r="D44" s="20"/>
      <c r="E44" s="51">
        <v>2.8</v>
      </c>
      <c r="F44" s="18">
        <f t="shared" si="1"/>
        <v>0</v>
      </c>
      <c r="G44" s="21"/>
      <c r="H44" s="19" t="s">
        <v>52</v>
      </c>
      <c r="I44" s="19"/>
      <c r="J44" s="20"/>
      <c r="K44" s="48">
        <v>9.24</v>
      </c>
      <c r="L44" s="18">
        <f t="shared" si="2"/>
        <v>0</v>
      </c>
    </row>
    <row r="45" spans="1:12" ht="15">
      <c r="A45" s="82"/>
      <c r="B45" s="83"/>
      <c r="C45" s="83"/>
      <c r="D45" s="83"/>
      <c r="E45" s="83"/>
      <c r="F45" s="84"/>
      <c r="G45" s="21"/>
      <c r="H45" s="19" t="s">
        <v>46</v>
      </c>
      <c r="I45" s="19"/>
      <c r="J45" s="20"/>
      <c r="K45" s="48">
        <v>10.93</v>
      </c>
      <c r="L45" s="18">
        <f t="shared" si="2"/>
        <v>0</v>
      </c>
    </row>
    <row r="46" spans="1:12" ht="15" customHeight="1">
      <c r="A46" s="79" t="s">
        <v>37</v>
      </c>
      <c r="B46" s="80"/>
      <c r="C46" s="80"/>
      <c r="D46" s="80"/>
      <c r="E46" s="80"/>
      <c r="F46" s="81"/>
      <c r="G46" s="82"/>
      <c r="H46" s="83"/>
      <c r="I46" s="83"/>
      <c r="J46" s="83"/>
      <c r="K46" s="83"/>
      <c r="L46" s="84"/>
    </row>
    <row r="47" spans="1:12" ht="15">
      <c r="A47" s="21"/>
      <c r="B47" s="19" t="s">
        <v>55</v>
      </c>
      <c r="C47" s="25"/>
      <c r="D47" s="20"/>
      <c r="E47" s="51">
        <v>0.7</v>
      </c>
      <c r="F47" s="18">
        <f t="shared" si="1"/>
        <v>0</v>
      </c>
      <c r="G47" s="76" t="s">
        <v>26</v>
      </c>
      <c r="H47" s="77"/>
      <c r="I47" s="77"/>
      <c r="J47" s="77"/>
      <c r="K47" s="77"/>
      <c r="L47" s="78"/>
    </row>
    <row r="48" spans="1:12" ht="15">
      <c r="A48" s="21"/>
      <c r="B48" s="19" t="s">
        <v>35</v>
      </c>
      <c r="C48" s="25"/>
      <c r="D48" s="20"/>
      <c r="E48" s="51">
        <v>0.93</v>
      </c>
      <c r="F48" s="18">
        <f t="shared" si="1"/>
        <v>0</v>
      </c>
      <c r="G48" s="21"/>
      <c r="H48" s="19" t="s">
        <v>21</v>
      </c>
      <c r="I48" s="19"/>
      <c r="J48" s="20"/>
      <c r="K48" s="48">
        <v>55.42</v>
      </c>
      <c r="L48" s="18">
        <f t="shared" si="2"/>
        <v>0</v>
      </c>
    </row>
    <row r="49" spans="1:12" ht="15">
      <c r="A49" s="21"/>
      <c r="B49" s="19" t="s">
        <v>36</v>
      </c>
      <c r="C49" s="25"/>
      <c r="D49" s="20"/>
      <c r="E49" s="51">
        <v>2.4</v>
      </c>
      <c r="F49" s="18">
        <f t="shared" si="1"/>
        <v>0</v>
      </c>
      <c r="G49" s="21"/>
      <c r="H49" s="19" t="s">
        <v>22</v>
      </c>
      <c r="I49" s="19"/>
      <c r="J49" s="20"/>
      <c r="K49" s="48">
        <v>8.4</v>
      </c>
      <c r="L49" s="18">
        <f t="shared" si="2"/>
        <v>0</v>
      </c>
    </row>
    <row r="50" spans="1:12" ht="15">
      <c r="A50" s="19"/>
      <c r="B50" s="19"/>
      <c r="C50" s="19"/>
      <c r="D50" s="20"/>
      <c r="E50" s="51"/>
      <c r="F50" s="18"/>
      <c r="G50" s="21"/>
      <c r="H50" s="19" t="s">
        <v>47</v>
      </c>
      <c r="I50" s="19"/>
      <c r="J50" s="20"/>
      <c r="K50" s="48">
        <v>9.8</v>
      </c>
      <c r="L50" s="18">
        <f t="shared" si="2"/>
        <v>0</v>
      </c>
    </row>
    <row r="51" spans="1:12" ht="15" customHeight="1">
      <c r="A51" s="79" t="s">
        <v>59</v>
      </c>
      <c r="B51" s="80"/>
      <c r="C51" s="80"/>
      <c r="D51" s="80"/>
      <c r="E51" s="80"/>
      <c r="F51" s="81"/>
      <c r="G51" s="63"/>
      <c r="H51" s="64"/>
      <c r="I51" s="64"/>
      <c r="J51" s="64"/>
      <c r="K51" s="64"/>
      <c r="L51" s="65"/>
    </row>
    <row r="52" spans="1:12" ht="15">
      <c r="A52" s="22"/>
      <c r="B52" s="19" t="s">
        <v>60</v>
      </c>
      <c r="C52" s="19"/>
      <c r="D52" s="20"/>
      <c r="E52" s="51">
        <v>1.91</v>
      </c>
      <c r="F52" s="18">
        <f t="shared" si="1"/>
        <v>0</v>
      </c>
      <c r="G52" s="66"/>
      <c r="H52" s="67"/>
      <c r="I52" s="67"/>
      <c r="J52" s="67"/>
      <c r="K52" s="67"/>
      <c r="L52" s="68"/>
    </row>
    <row r="53" spans="1:12" ht="15">
      <c r="A53" s="22"/>
      <c r="B53" s="19" t="s">
        <v>61</v>
      </c>
      <c r="C53" s="19"/>
      <c r="D53" s="20"/>
      <c r="E53" s="51">
        <v>1.91</v>
      </c>
      <c r="F53" s="18">
        <f t="shared" si="1"/>
        <v>0</v>
      </c>
      <c r="G53" s="76" t="s">
        <v>25</v>
      </c>
      <c r="H53" s="77"/>
      <c r="I53" s="77"/>
      <c r="J53" s="77"/>
      <c r="K53" s="77"/>
      <c r="L53" s="78"/>
    </row>
    <row r="54" spans="1:12" ht="15">
      <c r="A54" s="21"/>
      <c r="B54" s="26" t="s">
        <v>62</v>
      </c>
      <c r="C54" s="25"/>
      <c r="D54" s="20"/>
      <c r="E54" s="51">
        <v>1.91</v>
      </c>
      <c r="F54" s="18">
        <f t="shared" si="1"/>
        <v>0</v>
      </c>
      <c r="G54" s="21"/>
      <c r="H54" s="19" t="s">
        <v>32</v>
      </c>
      <c r="I54" s="25"/>
      <c r="J54" s="20"/>
      <c r="K54" s="50">
        <v>35</v>
      </c>
      <c r="L54" s="18">
        <f t="shared" si="2"/>
        <v>0</v>
      </c>
    </row>
    <row r="55" spans="1:12" ht="15">
      <c r="A55" s="21"/>
      <c r="B55" s="26" t="s">
        <v>63</v>
      </c>
      <c r="C55" s="25"/>
      <c r="D55" s="20"/>
      <c r="E55" s="51">
        <v>0.89</v>
      </c>
      <c r="F55" s="18">
        <f t="shared" si="1"/>
        <v>0</v>
      </c>
      <c r="G55" s="72"/>
      <c r="H55" s="73"/>
      <c r="I55" s="73"/>
      <c r="J55" s="73"/>
      <c r="K55" s="73"/>
      <c r="L55" s="74"/>
    </row>
    <row r="56" spans="1:12" ht="15">
      <c r="A56" s="21"/>
      <c r="B56" s="26" t="s">
        <v>64</v>
      </c>
      <c r="C56" s="19"/>
      <c r="D56" s="20"/>
      <c r="E56" s="51">
        <v>0.89</v>
      </c>
      <c r="F56" s="18">
        <f t="shared" si="1"/>
        <v>0</v>
      </c>
      <c r="G56" s="21"/>
      <c r="H56" s="26" t="s">
        <v>23</v>
      </c>
      <c r="I56" s="19"/>
      <c r="J56" s="20"/>
      <c r="K56" s="49">
        <v>9.8</v>
      </c>
      <c r="L56" s="18">
        <f t="shared" si="2"/>
        <v>0</v>
      </c>
    </row>
    <row r="57" spans="1:12" ht="15">
      <c r="A57" s="21"/>
      <c r="B57" s="26" t="s">
        <v>65</v>
      </c>
      <c r="C57" s="19"/>
      <c r="D57" s="20"/>
      <c r="E57" s="51">
        <v>0.89</v>
      </c>
      <c r="F57" s="18">
        <f t="shared" si="1"/>
        <v>0</v>
      </c>
      <c r="G57" s="88"/>
      <c r="H57" s="89"/>
      <c r="I57" s="89"/>
      <c r="J57" s="89"/>
      <c r="K57" s="89"/>
      <c r="L57" s="89"/>
    </row>
    <row r="58" spans="1:12" ht="15">
      <c r="A58" s="21"/>
      <c r="B58" s="19" t="s">
        <v>82</v>
      </c>
      <c r="C58" s="19"/>
      <c r="D58" s="20"/>
      <c r="E58" s="51">
        <v>0.89</v>
      </c>
      <c r="F58" s="18">
        <f t="shared" si="1"/>
        <v>0</v>
      </c>
      <c r="G58" s="90"/>
      <c r="H58" s="91"/>
      <c r="I58" s="91"/>
      <c r="J58" s="91"/>
      <c r="K58" s="91"/>
      <c r="L58" s="91"/>
    </row>
    <row r="59" spans="1:12" ht="15" customHeight="1">
      <c r="A59" s="61"/>
      <c r="B59" s="54" t="s">
        <v>70</v>
      </c>
      <c r="C59" s="54"/>
      <c r="D59" s="55" t="s">
        <v>102</v>
      </c>
      <c r="E59" s="62"/>
      <c r="F59" s="56">
        <f>SUM(F16:F57)</f>
        <v>0</v>
      </c>
      <c r="G59" s="61"/>
      <c r="H59" s="54" t="s">
        <v>101</v>
      </c>
      <c r="I59" s="54"/>
      <c r="J59" s="57" t="s">
        <v>12</v>
      </c>
      <c r="K59" s="58"/>
      <c r="L59" s="56">
        <f>F59+SUM(L16:L22)+SUM(L25:L56)</f>
        <v>0</v>
      </c>
    </row>
    <row r="60" spans="1:12" ht="15">
      <c r="A60" s="92"/>
      <c r="B60" s="92"/>
      <c r="C60" s="92"/>
      <c r="D60" s="93"/>
      <c r="E60" s="92"/>
      <c r="F60" s="92"/>
      <c r="G60" s="92"/>
      <c r="H60" s="92"/>
      <c r="I60" s="92"/>
      <c r="J60" s="94" t="s">
        <v>103</v>
      </c>
      <c r="K60" s="94"/>
      <c r="L60" s="95">
        <f>(F59+L59)*1.19</f>
        <v>0</v>
      </c>
    </row>
    <row r="61" spans="1:12" ht="12.75" customHeight="1">
      <c r="A61" s="10" t="s">
        <v>18</v>
      </c>
      <c r="B61" s="11"/>
      <c r="C61" s="11" t="s">
        <v>19</v>
      </c>
      <c r="D61" s="14"/>
      <c r="E61" s="11"/>
      <c r="F61" s="12"/>
      <c r="G61" s="10" t="s">
        <v>18</v>
      </c>
      <c r="H61" s="11"/>
      <c r="I61" s="11" t="s">
        <v>19</v>
      </c>
      <c r="J61" s="14"/>
      <c r="K61" s="11"/>
      <c r="L61" s="12"/>
    </row>
    <row r="62" spans="1:12" ht="12.75">
      <c r="A62" s="5" t="s">
        <v>13</v>
      </c>
      <c r="B62" s="6"/>
      <c r="C62" s="6"/>
      <c r="D62" s="15"/>
      <c r="E62" s="6"/>
      <c r="F62" s="7"/>
      <c r="G62" s="5" t="s">
        <v>13</v>
      </c>
      <c r="H62" s="6"/>
      <c r="I62" s="6"/>
      <c r="J62" s="15"/>
      <c r="K62" s="6"/>
      <c r="L62" s="7"/>
    </row>
    <row r="63" spans="1:12" ht="12.75">
      <c r="A63" s="5" t="s">
        <v>69</v>
      </c>
      <c r="B63" s="6"/>
      <c r="C63" s="6" t="s">
        <v>14</v>
      </c>
      <c r="D63" s="15"/>
      <c r="E63" s="6"/>
      <c r="F63" s="7"/>
      <c r="G63" s="5" t="s">
        <v>69</v>
      </c>
      <c r="H63" s="6"/>
      <c r="I63" s="6" t="s">
        <v>14</v>
      </c>
      <c r="J63" s="15"/>
      <c r="K63" s="6"/>
      <c r="L63" s="7"/>
    </row>
    <row r="64" spans="1:12" ht="12.75">
      <c r="A64" s="8" t="s">
        <v>16</v>
      </c>
      <c r="B64" s="9"/>
      <c r="C64" s="9" t="s">
        <v>15</v>
      </c>
      <c r="D64" s="16"/>
      <c r="E64" s="9"/>
      <c r="F64" s="13"/>
      <c r="G64" s="8" t="s">
        <v>16</v>
      </c>
      <c r="H64" s="9"/>
      <c r="I64" s="9" t="s">
        <v>15</v>
      </c>
      <c r="J64" s="16"/>
      <c r="K64" s="9"/>
      <c r="L64" s="13"/>
    </row>
  </sheetData>
  <sheetProtection password="C6FD" sheet="1"/>
  <protectedRanges>
    <protectedRange sqref="C2:F11 A40:A41 A52 G41 G25 G59 G63:G64 A55:A57 I14:L15 A47:A49 G49:G52 L56 G43:G45 G27:G30 G32:G39 A43:A44 A31:A34 A28:A29 A16:A22 A24:A25 L16:L50 L52:L54 G54:G55 I10:L12" name="Bestellschein"/>
    <protectedRange sqref="I16:K19" name="Bestellschein_2"/>
  </protectedRanges>
  <mergeCells count="70">
    <mergeCell ref="A15:F15"/>
    <mergeCell ref="G55:L55"/>
    <mergeCell ref="A30:F30"/>
    <mergeCell ref="A29:F29"/>
    <mergeCell ref="A27:F27"/>
    <mergeCell ref="A26:F26"/>
    <mergeCell ref="A23:F23"/>
    <mergeCell ref="A22:F22"/>
    <mergeCell ref="G53:L53"/>
    <mergeCell ref="A51:F51"/>
    <mergeCell ref="A46:F46"/>
    <mergeCell ref="A45:F45"/>
    <mergeCell ref="A38:F38"/>
    <mergeCell ref="A37:F37"/>
    <mergeCell ref="G19:L19"/>
    <mergeCell ref="G15:L15"/>
    <mergeCell ref="G31:L31"/>
    <mergeCell ref="G40:L40"/>
    <mergeCell ref="G46:L46"/>
    <mergeCell ref="G47:L47"/>
    <mergeCell ref="A10:B10"/>
    <mergeCell ref="G10:H10"/>
    <mergeCell ref="J59:K59"/>
    <mergeCell ref="J60:K60"/>
    <mergeCell ref="G57:L58"/>
    <mergeCell ref="G51:L52"/>
    <mergeCell ref="G24:L24"/>
    <mergeCell ref="D59:E59"/>
    <mergeCell ref="I5:L5"/>
    <mergeCell ref="G6:H6"/>
    <mergeCell ref="I6:L6"/>
    <mergeCell ref="G7:H7"/>
    <mergeCell ref="I7:L7"/>
    <mergeCell ref="G8:H8"/>
    <mergeCell ref="I8:L8"/>
    <mergeCell ref="I13:L13"/>
    <mergeCell ref="G12:H13"/>
    <mergeCell ref="G1:L1"/>
    <mergeCell ref="G2:H2"/>
    <mergeCell ref="I2:L2"/>
    <mergeCell ref="G3:H3"/>
    <mergeCell ref="I3:L3"/>
    <mergeCell ref="G4:H4"/>
    <mergeCell ref="I4:L4"/>
    <mergeCell ref="I10:L10"/>
    <mergeCell ref="I11:L11"/>
    <mergeCell ref="I12:L12"/>
    <mergeCell ref="G9:H9"/>
    <mergeCell ref="I9:L9"/>
    <mergeCell ref="A1:F1"/>
    <mergeCell ref="A2:B2"/>
    <mergeCell ref="C2:F2"/>
    <mergeCell ref="A3:B3"/>
    <mergeCell ref="C3:F3"/>
    <mergeCell ref="C5:F5"/>
    <mergeCell ref="A4:B4"/>
    <mergeCell ref="C4:F4"/>
    <mergeCell ref="C6:F6"/>
    <mergeCell ref="A7:B7"/>
    <mergeCell ref="C7:F7"/>
    <mergeCell ref="A8:B8"/>
    <mergeCell ref="C8:F8"/>
    <mergeCell ref="A6:B6"/>
    <mergeCell ref="A12:B13"/>
    <mergeCell ref="C12:F12"/>
    <mergeCell ref="C13:F13"/>
    <mergeCell ref="A9:B9"/>
    <mergeCell ref="C9:F9"/>
    <mergeCell ref="C10:F10"/>
    <mergeCell ref="C11:F11"/>
  </mergeCells>
  <printOptions horizontalCentered="1" verticalCentered="1"/>
  <pageMargins left="0.5905511811023623" right="0.3937007874015748" top="0.3937007874015748" bottom="0.2362204724409449" header="0.2362204724409449" footer="0.2362204724409449"/>
  <pageSetup fitToWidth="2" horizontalDpi="600" verticalDpi="600" orientation="portrait" paperSize="9" scale="79" r:id="rId2"/>
  <colBreaks count="1" manualBreakCount="1">
    <brk id="6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I17" sqref="I17"/>
    </sheetView>
  </sheetViews>
  <sheetFormatPr defaultColWidth="11.421875" defaultRowHeight="12.75"/>
  <sheetData>
    <row r="13" ht="15.75" customHeight="1"/>
    <row r="14" ht="15" customHeight="1"/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:G3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DUSSMANN AG &amp; Co. KG 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DUSSMANN AG &amp; Co. KG aA</dc:creator>
  <cp:keywords/>
  <dc:description/>
  <cp:lastModifiedBy>Csapó, Csanád</cp:lastModifiedBy>
  <cp:lastPrinted>2024-04-04T06:31:31Z</cp:lastPrinted>
  <dcterms:created xsi:type="dcterms:W3CDTF">2011-03-30T08:32:05Z</dcterms:created>
  <dcterms:modified xsi:type="dcterms:W3CDTF">2024-04-04T08:51:33Z</dcterms:modified>
  <cp:category/>
  <cp:version/>
  <cp:contentType/>
  <cp:contentStatus/>
</cp:coreProperties>
</file>